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codeName="ЭтаКнига"/>
  <bookViews>
    <workbookView xWindow="0" yWindow="0" windowWidth="20490" windowHeight="7755" tabRatio="415"/>
  </bookViews>
  <sheets>
    <sheet name="Диаграмма Ганта" sheetId="11" r:id="rId1"/>
    <sheet name="Об этой книге" sheetId="12" r:id="rId2"/>
  </sheets>
  <definedNames>
    <definedName name="_xlnm.Print_Titles" localSheetId="0">'Диаграмма Ганта'!$4:$7</definedName>
    <definedName name="Начало_проекта">'Диаграмма Ганта'!$E$3</definedName>
    <definedName name="Сегодня" localSheetId="0">TODAY()</definedName>
    <definedName name="Шаг_прокрутки">'Диаграмма Ганта'!$E$4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6" i="11" l="1"/>
  <c r="H4" i="11" l="1"/>
  <c r="H5" i="11"/>
  <c r="H7" i="11"/>
  <c r="I6" i="11"/>
  <c r="I7" i="11" s="1"/>
  <c r="I4" i="11" l="1"/>
  <c r="I5" i="11"/>
  <c r="J6" i="11"/>
  <c r="K6" i="11" s="1"/>
  <c r="J7" i="11" l="1"/>
  <c r="K5" i="11"/>
  <c r="J4" i="11"/>
  <c r="K4" i="11" s="1"/>
  <c r="J5" i="11"/>
  <c r="L6" i="11"/>
  <c r="K7" i="11"/>
  <c r="L4" i="11" l="1"/>
  <c r="L5" i="11"/>
  <c r="M6" i="11"/>
  <c r="L7" i="11"/>
  <c r="M4" i="11" l="1"/>
  <c r="M5" i="11"/>
  <c r="N6" i="11"/>
  <c r="M7" i="11"/>
  <c r="N4" i="11" l="1"/>
  <c r="N5" i="11"/>
  <c r="O6" i="11"/>
  <c r="N7" i="11"/>
  <c r="O4" i="11" l="1"/>
  <c r="O5" i="11"/>
  <c r="P6" i="11"/>
  <c r="O7" i="11"/>
  <c r="P4" i="11" l="1"/>
  <c r="P5" i="11"/>
  <c r="Q6" i="11"/>
  <c r="P7" i="11"/>
  <c r="Q4" i="11" l="1"/>
  <c r="Q5" i="11"/>
  <c r="R6" i="11"/>
  <c r="Q7" i="11"/>
  <c r="R4" i="11" l="1"/>
  <c r="R5" i="11"/>
  <c r="S6" i="11"/>
  <c r="R7" i="11"/>
  <c r="S4" i="11" l="1"/>
  <c r="S5" i="11"/>
  <c r="T6" i="11"/>
  <c r="S7" i="11"/>
  <c r="T4" i="11" l="1"/>
  <c r="T5" i="11"/>
  <c r="U6" i="11"/>
  <c r="T7" i="11"/>
  <c r="U4" i="11" l="1"/>
  <c r="U5" i="11"/>
  <c r="V6" i="11"/>
  <c r="U7" i="11"/>
  <c r="V4" i="11" l="1"/>
  <c r="V5" i="11"/>
  <c r="W6" i="11"/>
  <c r="V7" i="11"/>
  <c r="W4" i="11" l="1"/>
  <c r="W5" i="11"/>
  <c r="X6" i="11"/>
  <c r="W7" i="11"/>
  <c r="X4" i="11" l="1"/>
  <c r="X5" i="11"/>
  <c r="Y6" i="11"/>
  <c r="X7" i="11"/>
  <c r="Y4" i="11" l="1"/>
  <c r="Y5" i="11"/>
  <c r="Z6" i="11"/>
  <c r="Y7" i="11"/>
  <c r="Z4" i="11" l="1"/>
  <c r="Z5" i="11"/>
  <c r="AA6" i="11"/>
  <c r="Z7" i="11"/>
  <c r="AA4" i="11" l="1"/>
  <c r="AA5" i="11"/>
  <c r="AB6" i="11"/>
  <c r="AA7" i="11"/>
  <c r="AB4" i="11" l="1"/>
  <c r="AB5" i="11"/>
  <c r="AC6" i="11"/>
  <c r="AB7" i="11"/>
  <c r="AC4" i="11" l="1"/>
  <c r="AC5" i="11"/>
  <c r="AD6" i="11"/>
  <c r="AC7" i="11"/>
  <c r="AD4" i="11" l="1"/>
  <c r="AD5" i="11"/>
  <c r="AE6" i="11"/>
  <c r="AD7" i="11"/>
  <c r="AE4" i="11" l="1"/>
  <c r="AE5" i="11"/>
  <c r="AF6" i="11"/>
  <c r="AE7" i="11"/>
  <c r="AF4" i="11" l="1"/>
  <c r="AF5" i="11"/>
  <c r="AG6" i="11"/>
  <c r="AF7" i="11"/>
  <c r="AG4" i="11" l="1"/>
  <c r="AG5" i="11"/>
  <c r="AH6" i="11"/>
  <c r="AG7" i="11"/>
  <c r="AH4" i="11" l="1"/>
  <c r="AH5" i="11"/>
  <c r="AH7" i="11"/>
</calcChain>
</file>

<file path=xl/comments1.xml><?xml version="1.0" encoding="utf-8"?>
<comments xmlns="http://schemas.openxmlformats.org/spreadsheetml/2006/main">
  <authors>
    <author>Автор</author>
  </authors>
  <commentList>
    <comment ref="B1" authorId="0" shapeId="0">
      <text>
        <r>
          <rPr>
            <b/>
            <sz val="9"/>
            <color indexed="81"/>
            <rFont val="Tahoma"/>
            <family val="2"/>
            <charset val="204"/>
          </rPr>
          <t>Заполните наименование проекта</t>
        </r>
      </text>
    </comment>
    <comment ref="B2" authorId="0" shapeId="0">
      <text>
        <r>
          <rPr>
            <b/>
            <sz val="9"/>
            <color indexed="81"/>
            <rFont val="Tahoma"/>
            <family val="2"/>
            <charset val="204"/>
          </rPr>
          <t>Введите название компании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3" authorId="0" shapeId="0">
      <text>
        <r>
          <rPr>
            <sz val="9"/>
            <color indexed="81"/>
            <rFont val="Tahoma"/>
            <family val="2"/>
            <charset val="204"/>
          </rPr>
          <t xml:space="preserve">Введите имя руководителя проекта в ячейке B3. Введите дату начала проекта в ячейке F3 или найдите наименьшее значение даты в таблице данных диаграммы Ганта с помощью примера формулы.  
</t>
        </r>
      </text>
    </comment>
  </commentList>
</comments>
</file>

<file path=xl/sharedStrings.xml><?xml version="1.0" encoding="utf-8"?>
<sst xmlns="http://schemas.openxmlformats.org/spreadsheetml/2006/main" count="37" uniqueCount="35">
  <si>
    <t>На этом листе можно создать диаграмму Ганта.
Введите название проекта в ячейке B1. 
Название таблицы находится в ячейке I1.
Сведения о том, как использовать этот лист, включая инструкции для средств чтения с экрана и информацию об авторе книги, приведены на листе «Об этой книге».
Дальнейшие инструкции вы найдете в расположенных ниже ячейках столбца A.</t>
  </si>
  <si>
    <t>Введите название компании в ячейке B2.
Условные обозначения находятся в ячейках с I2 по AC2.</t>
  </si>
  <si>
    <t>Введите имя руководителя проекта в ячейке B3. Введите дату начала проекта в ячейке F3 или найдите наименьшее значение даты в таблице данных диаграммы Ганта с помощью примера формулы.  
В ячейке D3 находится надпись «Дата начала проекта».</t>
  </si>
  <si>
    <t xml:space="preserve">Не удаляйте эту строку. Эта строка скрыта, чтобы защитить формулу, которая используется для выделения текущей даты в расписании проекта. </t>
  </si>
  <si>
    <t>Название компании</t>
  </si>
  <si>
    <t>Чтобы добавить дополнительные данные, вставьте новые строки НАД этой.</t>
  </si>
  <si>
    <t>Низкий риск</t>
  </si>
  <si>
    <t>Средний риск</t>
  </si>
  <si>
    <t>Высокий риск</t>
  </si>
  <si>
    <t>По плану</t>
  </si>
  <si>
    <t>Начало</t>
  </si>
  <si>
    <t>Дней</t>
  </si>
  <si>
    <t>Условные обозначения:</t>
  </si>
  <si>
    <t>Об этом шаблоне</t>
  </si>
  <si>
    <t>Инструкции для средств чтения с экрана</t>
  </si>
  <si>
    <t>Статус</t>
  </si>
  <si>
    <t>Мероприятие</t>
  </si>
  <si>
    <t>Исполнитель</t>
  </si>
  <si>
    <t>Выполнено</t>
  </si>
  <si>
    <t>Дата начала мероприятий:</t>
  </si>
  <si>
    <t xml:space="preserve">Этот шаблон помогает создать диаграмму Ганта для наглядного представления и отслеживания проекта. Просто введите описание задач, укажите процент выполнения задачи, дату ее начала и длительность в днях. Диаграмма Ганта создается автоматически; при этом на ней используются разные цвета, чтобы помочь вам различить категории. Чтобы добавить новые задачи, вставьте строки.
</t>
  </si>
  <si>
    <t>Эта строка содержит заголовки для расписания проекта, которое следует под ними. 
Чтобы прослушать содержимое, переходите между ячейками B7 — BL7. Первая буква дня недели для даты, указанной над этим заголовком; выводится в ячейках с I7 по BL7.
Данные отображаются на временной шкале автоматически с учетом категории, даты начала и количества дней.</t>
  </si>
  <si>
    <t>Эта книга состоит из двух листов. 
Диаграмма Ганта
Об этой книге
Инструкции находяься в примечаниях к каждой ячейке. 
Скрытый текст не выводится на печать.
Чтобы убрать эти инструкции с листа, просто удалите столбец A.</t>
  </si>
  <si>
    <t>Выполнено на 0%</t>
  </si>
  <si>
    <t>Выполнено на 25%</t>
  </si>
  <si>
    <t>Выполнено на 50%</t>
  </si>
  <si>
    <t>Выполнено на 75%</t>
  </si>
  <si>
    <t>Выполнено на 100%</t>
  </si>
  <si>
    <t>НАЗВАНИЕ ПРОЕКТА  "Предоставления заключения об обоснованности и соответствии минимизации потерь времени на организацию проведения упражнений ОФП"</t>
  </si>
  <si>
    <t>МБОУ ДО "ДЮСШ п. Плотниково"</t>
  </si>
  <si>
    <t>Руководитель проекта  Демчук Анастасия Юрьевна заместитель директора по воспитательной работе (8-38442) 6-70-06</t>
  </si>
  <si>
    <t>По приходу в ДЮСШ обучающийся сразу готовиться к тренировке</t>
  </si>
  <si>
    <t>Боровков А.Г.</t>
  </si>
  <si>
    <t>Создание буклета для обучающихся с графиком расписания</t>
  </si>
  <si>
    <t>Создание буклета для обучающихся с  рекомнедациями по правильности выполнения упражнений ОФП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</si>
</sst>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&quot;lei&quot;_-;\-* #,##0.00\ &quot;lei&quot;_-;_-* &quot;-&quot;??\ &quot;lei&quot;_-;_-@_-"/>
    <numFmt numFmtId="166" formatCode="_-* #,##0\ &quot;lei&quot;_-;\-* #,##0\ &quot;lei&quot;_-;_-* &quot;-&quot;\ &quot;lei&quot;_-;_-@_-"/>
    <numFmt numFmtId="167" formatCode="d"/>
    <numFmt numFmtId="168" formatCode="#,##0_ ;\-#,##0\ "/>
  </numFmts>
  <fonts count="34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indexed="12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 tint="0.34998626667073579"/>
      <name val="Calibri"/>
      <family val="2"/>
      <scheme val="major"/>
    </font>
    <font>
      <sz val="10"/>
      <color theme="1" tint="0.499984740745262"/>
      <name val="Arial"/>
      <family val="2"/>
    </font>
    <font>
      <sz val="20"/>
      <name val="Calibri"/>
      <family val="2"/>
      <scheme val="major"/>
    </font>
    <font>
      <sz val="11"/>
      <color rgb="FF1D2129"/>
      <name val="Calibri"/>
      <family val="2"/>
      <scheme val="minor"/>
    </font>
    <font>
      <b/>
      <sz val="16"/>
      <color theme="4" tint="-0.249977111117893"/>
      <name val="Calibri"/>
      <family val="2"/>
      <scheme val="major"/>
    </font>
    <font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3" tint="-0.24994659260841701"/>
      <name val="Calibri"/>
      <family val="2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1" tint="0.34998626667073579"/>
        <bgColor theme="4"/>
      </patternFill>
    </fill>
    <fill>
      <patternFill patternType="solid">
        <fgColor theme="6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lightUp">
        <bgColor theme="0"/>
      </patternFill>
    </fill>
  </fills>
  <borders count="1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6" tint="0.39997558519241921"/>
      </left>
      <right style="thin">
        <color theme="6" tint="0.39997558519241921"/>
      </right>
      <top style="thin">
        <color theme="6" tint="0.39997558519241921"/>
      </top>
      <bottom style="thin">
        <color theme="6" tint="0.39997558519241921"/>
      </bottom>
      <diagonal/>
    </border>
    <border>
      <left style="thin">
        <color theme="0" tint="-0.14993743705557422"/>
      </left>
      <right style="thin">
        <color theme="0" tint="-0.14993743705557422"/>
      </right>
      <top style="medium">
        <color theme="0" tint="-0.14996795556505021"/>
      </top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2" tint="-0.24994659260841701"/>
      </left>
      <right/>
      <top/>
      <bottom/>
      <diagonal/>
    </border>
    <border>
      <left style="thin">
        <color theme="2" tint="-0.249977111117893"/>
      </left>
      <right/>
      <top/>
      <bottom/>
      <diagonal/>
    </border>
    <border>
      <left style="thin">
        <color theme="2" tint="-0.249977111117893"/>
      </left>
      <right style="thin">
        <color theme="2" tint="-0.24994659260841701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2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2" tint="-0.249977111117893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9" fontId="5" fillId="0" borderId="0" applyFont="0" applyFill="0" applyBorder="0" applyProtection="0">
      <alignment horizontal="center" vertical="center"/>
    </xf>
    <xf numFmtId="0" fontId="12" fillId="0" borderId="0"/>
    <xf numFmtId="164" fontId="5" fillId="0" borderId="1" applyFont="0" applyFill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6" fillId="0" borderId="0" applyNumberFormat="0" applyFill="0" applyProtection="0">
      <alignment vertical="top"/>
    </xf>
    <xf numFmtId="0" fontId="5" fillId="0" borderId="0" applyNumberFormat="0" applyFill="0" applyProtection="0">
      <alignment horizontal="right" vertical="center" indent="1"/>
    </xf>
    <xf numFmtId="14" fontId="5" fillId="0" borderId="0" applyFont="0" applyFill="0" applyBorder="0">
      <alignment horizontal="center" vertical="center"/>
    </xf>
    <xf numFmtId="168" fontId="5" fillId="0" borderId="0" applyFont="0" applyFill="0" applyBorder="0" applyProtection="0">
      <alignment horizontal="center" vertical="center"/>
    </xf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11" borderId="7" applyNumberFormat="0" applyAlignment="0" applyProtection="0"/>
    <xf numFmtId="0" fontId="23" fillId="12" borderId="8" applyNumberFormat="0" applyAlignment="0" applyProtection="0"/>
    <xf numFmtId="0" fontId="24" fillId="12" borderId="7" applyNumberFormat="0" applyAlignment="0" applyProtection="0"/>
    <xf numFmtId="0" fontId="25" fillId="0" borderId="9" applyNumberFormat="0" applyFill="0" applyAlignment="0" applyProtection="0"/>
    <xf numFmtId="0" fontId="26" fillId="13" borderId="10" applyNumberFormat="0" applyAlignment="0" applyProtection="0"/>
    <xf numFmtId="0" fontId="27" fillId="0" borderId="0" applyNumberFormat="0" applyFill="0" applyBorder="0" applyAlignment="0" applyProtection="0"/>
    <xf numFmtId="0" fontId="5" fillId="14" borderId="11" applyNumberFormat="0" applyFont="0" applyAlignment="0" applyProtection="0"/>
    <xf numFmtId="0" fontId="28" fillId="0" borderId="0" applyNumberFormat="0" applyFill="0" applyBorder="0" applyAlignment="0" applyProtection="0"/>
    <xf numFmtId="0" fontId="4" fillId="0" borderId="12" applyNumberFormat="0" applyFill="0" applyAlignment="0" applyProtection="0"/>
    <xf numFmtId="0" fontId="12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2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2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2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2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2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</cellStyleXfs>
  <cellXfs count="6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8" fillId="0" borderId="0" xfId="1" applyFont="1" applyAlignment="1" applyProtection="1"/>
    <xf numFmtId="0" fontId="1" fillId="0" borderId="0" xfId="0" applyFont="1"/>
    <xf numFmtId="0" fontId="9" fillId="0" borderId="0" xfId="0" applyFont="1"/>
    <xf numFmtId="0" fontId="1" fillId="0" borderId="0" xfId="0" applyFont="1" applyAlignment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12" fillId="0" borderId="0" xfId="3"/>
    <xf numFmtId="0" fontId="12" fillId="0" borderId="0" xfId="3" applyAlignment="1">
      <alignment wrapText="1"/>
    </xf>
    <xf numFmtId="0" fontId="0" fillId="0" borderId="0" xfId="0"/>
    <xf numFmtId="0" fontId="0" fillId="2" borderId="0" xfId="0" applyFill="1"/>
    <xf numFmtId="0" fontId="3" fillId="0" borderId="0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6" fillId="0" borderId="0" xfId="7" applyAlignment="1"/>
    <xf numFmtId="0" fontId="0" fillId="2" borderId="0" xfId="0" applyFill="1" applyAlignment="1">
      <alignment horizontal="center"/>
    </xf>
    <xf numFmtId="0" fontId="17" fillId="0" borderId="0" xfId="0" applyFont="1"/>
    <xf numFmtId="0" fontId="1" fillId="3" borderId="2" xfId="0" applyNumberFormat="1" applyFont="1" applyFill="1" applyBorder="1" applyAlignment="1">
      <alignment horizontal="center" vertical="center"/>
    </xf>
    <xf numFmtId="0" fontId="3" fillId="2" borderId="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167" fontId="14" fillId="3" borderId="2" xfId="0" applyNumberFormat="1" applyFont="1" applyFill="1" applyBorder="1" applyAlignment="1">
      <alignment horizontal="center" vertical="center"/>
    </xf>
    <xf numFmtId="167" fontId="14" fillId="3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 indent="2"/>
    </xf>
    <xf numFmtId="0" fontId="0" fillId="0" borderId="0" xfId="8" applyFont="1">
      <alignment horizontal="right" vertical="center" indent="1"/>
    </xf>
    <xf numFmtId="0" fontId="5" fillId="0" borderId="0" xfId="8" applyBorder="1">
      <alignment horizontal="right" vertical="center" indent="1"/>
    </xf>
    <xf numFmtId="0" fontId="0" fillId="0" borderId="0" xfId="0" applyBorder="1"/>
    <xf numFmtId="1" fontId="0" fillId="2" borderId="0" xfId="0" applyNumberFormat="1" applyFill="1"/>
    <xf numFmtId="1" fontId="29" fillId="0" borderId="13" xfId="2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6" fillId="0" borderId="0" xfId="0" applyFont="1"/>
    <xf numFmtId="0" fontId="0" fillId="0" borderId="0" xfId="0" applyNumberFormat="1" applyBorder="1" applyAlignment="1">
      <alignment horizontal="center" vertical="center"/>
    </xf>
    <xf numFmtId="0" fontId="14" fillId="3" borderId="14" xfId="0" applyNumberFormat="1" applyFont="1" applyFill="1" applyBorder="1" applyAlignment="1">
      <alignment horizontal="center"/>
    </xf>
    <xf numFmtId="0" fontId="14" fillId="3" borderId="15" xfId="0" applyNumberFormat="1" applyFont="1" applyFill="1" applyBorder="1" applyAlignment="1">
      <alignment horizontal="center"/>
    </xf>
    <xf numFmtId="0" fontId="14" fillId="3" borderId="16" xfId="0" applyNumberFormat="1" applyFont="1" applyFill="1" applyBorder="1" applyAlignment="1">
      <alignment horizontal="center"/>
    </xf>
    <xf numFmtId="1" fontId="0" fillId="0" borderId="0" xfId="2" applyNumberFormat="1" applyFont="1" applyFill="1" applyBorder="1" applyProtection="1">
      <alignment horizontal="center" vertical="center"/>
      <protection locked="0"/>
    </xf>
    <xf numFmtId="14" fontId="0" fillId="0" borderId="0" xfId="9" applyFont="1" applyFill="1" applyBorder="1" applyProtection="1">
      <alignment horizontal="center" vertical="center"/>
      <protection locked="0"/>
    </xf>
    <xf numFmtId="168" fontId="0" fillId="0" borderId="0" xfId="10" applyFont="1" applyFill="1" applyBorder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6" fillId="0" borderId="0" xfId="6" applyProtection="1">
      <protection locked="0"/>
    </xf>
    <xf numFmtId="0" fontId="0" fillId="0" borderId="3" xfId="0" applyBorder="1" applyProtection="1">
      <protection locked="0"/>
    </xf>
    <xf numFmtId="0" fontId="0" fillId="0" borderId="0" xfId="0" applyFont="1" applyFill="1" applyBorder="1" applyAlignment="1" applyProtection="1">
      <alignment horizontal="left" vertical="center" wrapText="1" indent="2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7" applyAlignment="1" applyProtection="1">
      <alignment vertical="top" wrapText="1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14" fontId="0" fillId="0" borderId="0" xfId="9" applyFont="1" applyFill="1" applyBorder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14" fontId="0" fillId="0" borderId="0" xfId="9" applyFont="1">
      <alignment horizontal="center" vertical="center"/>
    </xf>
    <xf numFmtId="0" fontId="0" fillId="39" borderId="4" xfId="0" applyFill="1" applyBorder="1" applyAlignment="1">
      <alignment horizontal="center" vertical="center"/>
    </xf>
    <xf numFmtId="0" fontId="7" fillId="0" borderId="0" xfId="5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0" fillId="0" borderId="0" xfId="0" applyAlignment="1" applyProtection="1">
      <alignment wrapText="1"/>
      <protection locked="0"/>
    </xf>
    <xf numFmtId="0" fontId="0" fillId="0" borderId="0" xfId="8" applyFont="1" applyProtection="1">
      <alignment horizontal="right" vertical="center" indent="1"/>
      <protection locked="0"/>
    </xf>
    <xf numFmtId="0" fontId="5" fillId="0" borderId="0" xfId="8" applyBorder="1" applyProtection="1">
      <alignment horizontal="right" vertical="center" indent="1"/>
      <protection locked="0"/>
    </xf>
    <xf numFmtId="0" fontId="0" fillId="0" borderId="0" xfId="8" applyFont="1">
      <alignment horizontal="right" vertical="center" indent="1"/>
    </xf>
    <xf numFmtId="0" fontId="5" fillId="0" borderId="0" xfId="8" applyBorder="1">
      <alignment horizontal="right" vertical="center" indent="1"/>
    </xf>
    <xf numFmtId="14" fontId="5" fillId="0" borderId="17" xfId="9" applyBorder="1" applyProtection="1">
      <alignment horizontal="center" vertical="center"/>
      <protection locked="0"/>
    </xf>
    <xf numFmtId="14" fontId="5" fillId="0" borderId="18" xfId="9" applyBorder="1" applyProtection="1">
      <alignment horizontal="center" vertical="center"/>
      <protection locked="0"/>
    </xf>
    <xf numFmtId="0" fontId="15" fillId="39" borderId="0" xfId="0" applyFont="1" applyFill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0" fontId="15" fillId="5" borderId="0" xfId="0" applyFont="1" applyFill="1" applyAlignment="1">
      <alignment horizontal="center" vertical="center"/>
    </xf>
    <xf numFmtId="0" fontId="33" fillId="40" borderId="0" xfId="0" applyFont="1" applyFill="1" applyAlignment="1">
      <alignment horizontal="center" vertical="center"/>
    </xf>
  </cellXfs>
  <cellStyles count="50">
    <cellStyle name="20% — акцент1" xfId="27" builtinId="30" customBuiltin="1"/>
    <cellStyle name="20% — акцент2" xfId="31" builtinId="34" customBuiltin="1"/>
    <cellStyle name="20% — акцент3" xfId="35" builtinId="38" customBuiltin="1"/>
    <cellStyle name="20% — акцент4" xfId="39" builtinId="42" customBuiltin="1"/>
    <cellStyle name="20% — акцент5" xfId="43" builtinId="46" customBuiltin="1"/>
    <cellStyle name="20% — акцент6" xfId="47" builtinId="50" customBuiltin="1"/>
    <cellStyle name="40% — акцент1" xfId="28" builtinId="31" customBuiltin="1"/>
    <cellStyle name="40% — акцент2" xfId="32" builtinId="35" customBuiltin="1"/>
    <cellStyle name="40% — акцент3" xfId="36" builtinId="39" customBuiltin="1"/>
    <cellStyle name="40% — акцент4" xfId="40" builtinId="43" customBuiltin="1"/>
    <cellStyle name="40% — акцент5" xfId="44" builtinId="47" customBuiltin="1"/>
    <cellStyle name="40% — акцент6" xfId="48" builtinId="51" customBuiltin="1"/>
    <cellStyle name="60% — акцент1" xfId="29" builtinId="32" customBuiltin="1"/>
    <cellStyle name="60% — акцент2" xfId="33" builtinId="36" customBuiltin="1"/>
    <cellStyle name="60% — акцент3" xfId="37" builtinId="40" customBuiltin="1"/>
    <cellStyle name="60% — акцент4" xfId="41" builtinId="44" customBuiltin="1"/>
    <cellStyle name="60% — акцент5" xfId="45" builtinId="48" customBuiltin="1"/>
    <cellStyle name="60% — акцент6" xfId="49" builtinId="52" customBuiltin="1"/>
    <cellStyle name="zСкрытыйТекст" xfId="3"/>
    <cellStyle name="Акцент1" xfId="26" builtinId="29" customBuiltin="1"/>
    <cellStyle name="Акцент2" xfId="30" builtinId="33" customBuiltin="1"/>
    <cellStyle name="Акцент3" xfId="34" builtinId="37" customBuiltin="1"/>
    <cellStyle name="Акцент4" xfId="38" builtinId="41" customBuiltin="1"/>
    <cellStyle name="Акцент5" xfId="42" builtinId="45" customBuiltin="1"/>
    <cellStyle name="Акцент6" xfId="46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Гиперссылка" xfId="1" builtinId="8" customBuiltin="1"/>
    <cellStyle name="Дата" xfId="9"/>
    <cellStyle name="Денежный" xfId="11" builtinId="4" customBuiltin="1"/>
    <cellStyle name="Денежный [0]" xfId="12" builtinId="7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13" builtinId="19" customBuiltin="1"/>
    <cellStyle name="Итог" xfId="25" builtinId="25" customBuiltin="1"/>
    <cellStyle name="Контрольная ячейка" xfId="21" builtinId="23" customBuiltin="1"/>
    <cellStyle name="Название" xfId="5" builtinId="15" customBuiltin="1"/>
    <cellStyle name="Нейтральный" xfId="16" builtinId="28" customBuiltin="1"/>
    <cellStyle name="Обычный" xfId="0" builtinId="0" customBuiltin="1"/>
    <cellStyle name="Плохой" xfId="15" builtinId="27" customBuiltin="1"/>
    <cellStyle name="Пояснение" xfId="24" builtinId="53" customBuiltin="1"/>
    <cellStyle name="Примечание" xfId="23" builtinId="10" customBuiltin="1"/>
    <cellStyle name="Процентный" xfId="2" builtinId="5" customBuiltin="1"/>
    <cellStyle name="Связанная ячейка" xfId="20" builtinId="24" customBuiltin="1"/>
    <cellStyle name="Текст предупреждения" xfId="22" builtinId="11" customBuiltin="1"/>
    <cellStyle name="Финансовый" xfId="4" builtinId="3" customBuiltin="1"/>
    <cellStyle name="Финансовый [0]" xfId="10" builtinId="6" customBuiltin="1"/>
    <cellStyle name="Хороший" xfId="14" builtinId="26" customBuiltin="1"/>
  </cellStyles>
  <dxfs count="39">
    <dxf>
      <numFmt numFmtId="168" formatCode="#,##0_ ;\-#,##0\ "/>
    </dxf>
    <dxf>
      <numFmt numFmtId="0" formatCode="General"/>
      <alignment horizontal="center" vertical="center" textRotation="0" wrapText="0" indent="0" justifyLastLine="0" shrinkToFit="0" readingOrder="0"/>
      <protection locked="1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ill>
        <patternFill patternType="lightUp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 patternType="lightUp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 patternType="lightUp">
          <bgColor theme="0"/>
        </patternFill>
      </fill>
      <border>
        <left/>
        <right/>
        <top style="thin">
          <color auto="1"/>
        </top>
        <bottom style="thin">
          <color auto="1"/>
        </bottom>
      </border>
    </dxf>
    <dxf>
      <fill>
        <patternFill>
          <bgColor rgb="FF00B050"/>
        </patternFill>
      </fill>
    </dxf>
    <dxf>
      <fill>
        <patternFill>
          <bgColor theme="6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theme="7" tint="-0.24994659260841701"/>
        </patternFill>
      </fill>
    </dxf>
    <dxf>
      <border>
        <left style="thin">
          <color rgb="FFFF0000"/>
        </left>
        <right style="thin">
          <color rgb="FFFF0000"/>
        </right>
        <vertical/>
        <horizontal/>
      </border>
    </dxf>
    <dxf>
      <fill>
        <patternFill>
          <bgColor theme="6" tint="0.59996337778862885"/>
        </patternFill>
      </fill>
      <border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6" tint="0.39994506668294322"/>
        </patternFill>
      </fill>
      <border>
        <top style="thin">
          <color theme="0"/>
        </top>
        <bottom style="thin">
          <color theme="0"/>
        </bottom>
      </border>
    </dxf>
    <dxf>
      <fill>
        <patternFill>
          <bgColor theme="6" tint="0.79998168889431442"/>
        </patternFill>
      </fill>
      <border>
        <top style="thin">
          <color theme="0"/>
        </top>
        <bottom style="thin">
          <color theme="0"/>
        </bottom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fill>
        <patternFill patternType="none">
          <fgColor indexed="64"/>
          <bgColor auto="1"/>
        </patternFill>
      </fill>
      <border>
        <top style="thin">
          <color theme="6" tint="0.39994506668294322"/>
        </top>
        <bottom style="thin">
          <color theme="6" tint="0.39994506668294322"/>
        </bottom>
      </border>
    </dxf>
    <dxf>
      <font>
        <color theme="0"/>
      </font>
      <fill>
        <patternFill>
          <bgColor theme="1" tint="0.34998626667073579"/>
        </patternFill>
      </fill>
      <border diagonalUp="0" diagonalDown="0">
        <left/>
        <right/>
        <top/>
        <bottom/>
        <vertical/>
        <horizontal/>
      </border>
    </dxf>
    <dxf>
      <font>
        <color theme="3" tint="-0.24994659260841701"/>
      </font>
      <border diagonalUp="0" diagonalDown="0">
        <left/>
        <right style="thin">
          <color theme="6" tint="0.39994506668294322"/>
        </right>
        <top/>
        <bottom/>
        <vertical/>
        <horizontal/>
      </border>
    </dxf>
  </dxfs>
  <tableStyles count="2" defaultPivotStyle="PivotStyleLight16">
    <tableStyle name="Стиль таблицы Ганта" pivot="0" count="3">
      <tableStyleElement type="wholeTable" dxfId="38"/>
      <tableStyleElement type="headerRow" dxfId="37"/>
      <tableStyleElement type="firstRowStripe" dxfId="36"/>
    </tableStyle>
    <tableStyle name="СписокДел" pivot="0" count="9">
      <tableStyleElement type="wholeTable" dxfId="35"/>
      <tableStyleElement type="headerRow" dxfId="34"/>
      <tableStyleElement type="totalRow" dxfId="33"/>
      <tableStyleElement type="firstColumn" dxfId="32"/>
      <tableStyleElement type="lastColumn" dxfId="31"/>
      <tableStyleElement type="firstRowStripe" dxfId="30"/>
      <tableStyleElement type="secondRowStripe" dxfId="29"/>
      <tableStyleElement type="firstColumnStripe" dxfId="28"/>
      <tableStyleElement type="secondColumnStripe" dxfId="2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215881"/>
      <color rgb="FF42648A"/>
      <color rgb="FF969696"/>
      <color rgb="FFC0C0C0"/>
      <color rgb="FF427FC2"/>
      <color rgb="FF44678E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Вехи" displayName="Вехи" ref="B7:F12">
  <autoFilter ref="B7:F12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Мероприятие" totalsRowLabel="Итог" dataDxfId="5" totalsRowDxfId="4"/>
    <tableColumn id="3" name="Исполнитель" dataDxfId="3" totalsRowDxfId="2"/>
    <tableColumn id="4" name="Статус"/>
    <tableColumn id="5" name="Начало" totalsRowDxfId="1" dataCellStyle="Дата"/>
    <tableColumn id="6" name="Дней" totalsRowFunction="sum" totalsRowDxfId="0"/>
  </tableColumns>
  <tableStyleInfo name="Стиль таблицы Ганта" showFirstColumn="1" showLastColumn="0" showRowStripes="1" showColumnStripes="0"/>
  <extLst>
    <ext xmlns:x14="http://schemas.microsoft.com/office/spreadsheetml/2009/9/main" uri="{504A1905-F514-4f6f-8877-14C23A59335A}">
      <x14:table altTextSummary="В этой таблице введите сведения проекте. В столбце под заголовком &quot;Описание&quot; введите описание этапов, заданий, действий и других стадий проекта. В столбце &quot;Категория&quot; выбирайте категории. Назначайте пункты плана ответственным лицам в столбце &quot;Кому назначено&quot;. Вносите изменения в проекте и наблюдайте, как гистограммы в столбце &quot;Ход выполнения&quot; обновляются автоматически. В столбце &quot;Начало&quot; введите дату начала, а также число дней в столбце &quot;Дней&quot;. Данные диаграммы Ганта в ячейках диапазона J9:BM34 обновляются автоматически. Для новых заданий добавляйте новые строки в таблице."/>
    </ext>
  </extLst>
</table>
</file>

<file path=xl/theme/theme1.xml><?xml version="1.0" encoding="utf-8"?>
<a:theme xmlns:a="http://schemas.openxmlformats.org/drawingml/2006/main" name="Attitude">
  <a:themeElements>
    <a:clrScheme name="Attitud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1180AE"/>
      </a:accent1>
      <a:accent2>
        <a:srgbClr val="6C5B97"/>
      </a:accent2>
      <a:accent3>
        <a:srgbClr val="FCB239"/>
      </a:accent3>
      <a:accent4>
        <a:srgbClr val="D74061"/>
      </a:accent4>
      <a:accent5>
        <a:srgbClr val="F37A29"/>
      </a:accent5>
      <a:accent6>
        <a:srgbClr val="B66BA3"/>
      </a:accent6>
      <a:hlink>
        <a:srgbClr val="D2B356"/>
      </a:hlink>
      <a:folHlink>
        <a:srgbClr val="C59169"/>
      </a:folHlink>
    </a:clrScheme>
    <a:fontScheme name="Calibri">
      <a:maj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I14"/>
  <sheetViews>
    <sheetView showGridLines="0" tabSelected="1" showRuler="0" view="pageBreakPreview" topLeftCell="B1" zoomScale="60" zoomScaleNormal="100" zoomScalePageLayoutView="70" workbookViewId="0">
      <selection activeCell="AL2" sqref="AL2"/>
    </sheetView>
  </sheetViews>
  <sheetFormatPr defaultRowHeight="30" customHeight="1" x14ac:dyDescent="0.25"/>
  <cols>
    <col min="1" max="1" width="9.42578125" style="10" hidden="1" customWidth="1"/>
    <col min="2" max="2" width="53.5703125" customWidth="1"/>
    <col min="3" max="3" width="20.5703125" customWidth="1"/>
    <col min="4" max="4" width="12.7109375" customWidth="1"/>
    <col min="5" max="5" width="10.42578125" style="2" customWidth="1"/>
    <col min="6" max="6" width="10.42578125" customWidth="1"/>
    <col min="7" max="7" width="2.7109375" customWidth="1"/>
    <col min="8" max="34" width="5.7109375" customWidth="1"/>
    <col min="38" max="39" width="10.28515625"/>
  </cols>
  <sheetData>
    <row r="1" spans="1:35" ht="101.1" customHeight="1" x14ac:dyDescent="0.45">
      <c r="A1" s="11" t="s">
        <v>0</v>
      </c>
      <c r="B1" s="55" t="s">
        <v>28</v>
      </c>
      <c r="C1" s="56"/>
      <c r="D1" s="56"/>
      <c r="E1" s="56"/>
      <c r="F1" s="56"/>
      <c r="G1" s="56"/>
      <c r="H1" s="20" t="s">
        <v>12</v>
      </c>
      <c r="I1" s="4"/>
      <c r="J1" s="12"/>
      <c r="K1" s="12"/>
      <c r="L1" s="12"/>
      <c r="M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</row>
    <row r="2" spans="1:35" ht="39.6" customHeight="1" x14ac:dyDescent="0.3">
      <c r="A2" s="11" t="s">
        <v>1</v>
      </c>
      <c r="B2" s="44" t="s">
        <v>4</v>
      </c>
      <c r="C2" s="57" t="s">
        <v>29</v>
      </c>
      <c r="D2" s="56"/>
      <c r="E2" s="56"/>
      <c r="F2" s="56"/>
      <c r="G2" s="43"/>
      <c r="H2" s="68" t="s">
        <v>9</v>
      </c>
      <c r="I2" s="68"/>
      <c r="J2" s="68"/>
      <c r="K2" s="68"/>
      <c r="L2" s="68"/>
      <c r="N2" s="65" t="s">
        <v>8</v>
      </c>
      <c r="O2" s="65"/>
      <c r="P2" s="65"/>
      <c r="Q2" s="65"/>
      <c r="R2" s="65"/>
      <c r="T2" s="66" t="s">
        <v>7</v>
      </c>
      <c r="U2" s="66"/>
      <c r="V2" s="66"/>
      <c r="W2" s="66"/>
      <c r="X2" s="66"/>
      <c r="Z2" s="67" t="s">
        <v>6</v>
      </c>
      <c r="AA2" s="67"/>
      <c r="AB2" s="67"/>
      <c r="AC2" s="67"/>
      <c r="AD2" s="67"/>
      <c r="AF2" s="64" t="s">
        <v>18</v>
      </c>
      <c r="AG2" s="64"/>
      <c r="AH2" s="64"/>
    </row>
    <row r="3" spans="1:35" ht="78.95" customHeight="1" x14ac:dyDescent="0.3">
      <c r="A3" s="11" t="s">
        <v>2</v>
      </c>
      <c r="B3" s="48" t="s">
        <v>30</v>
      </c>
      <c r="C3" s="58" t="s">
        <v>19</v>
      </c>
      <c r="D3" s="59"/>
      <c r="E3" s="62">
        <v>44623</v>
      </c>
      <c r="F3" s="63"/>
      <c r="G3" s="45"/>
      <c r="H3" s="33">
        <v>0</v>
      </c>
      <c r="I3" s="35" t="s">
        <v>23</v>
      </c>
      <c r="J3" s="35"/>
      <c r="K3" s="35"/>
      <c r="L3" s="35"/>
      <c r="M3" s="35"/>
      <c r="N3" s="33">
        <v>25</v>
      </c>
      <c r="O3" s="35" t="s">
        <v>24</v>
      </c>
      <c r="P3" s="35"/>
      <c r="Q3" s="35"/>
      <c r="R3" s="35"/>
      <c r="S3" s="35"/>
      <c r="T3" s="33">
        <v>50</v>
      </c>
      <c r="U3" s="35" t="s">
        <v>25</v>
      </c>
      <c r="V3" s="35"/>
      <c r="W3" s="35"/>
      <c r="X3" s="35"/>
      <c r="Y3" s="35"/>
      <c r="Z3" s="33">
        <v>75</v>
      </c>
      <c r="AA3" s="35" t="s">
        <v>26</v>
      </c>
      <c r="AB3" s="35"/>
      <c r="AC3" s="35"/>
      <c r="AD3" s="35"/>
      <c r="AE3" s="35"/>
      <c r="AF3" s="33">
        <v>100</v>
      </c>
      <c r="AG3" s="35" t="s">
        <v>27</v>
      </c>
      <c r="AH3" s="35"/>
    </row>
    <row r="4" spans="1:35" ht="30" customHeight="1" x14ac:dyDescent="0.35">
      <c r="A4" s="11"/>
      <c r="C4" s="60"/>
      <c r="D4" s="61"/>
      <c r="E4" s="36"/>
      <c r="H4" s="34" t="str">
        <f ca="1">TEXT(H6,"МММ")</f>
        <v>фев</v>
      </c>
      <c r="I4" s="34" t="str">
        <f ca="1">IF(TEXT(I6,"МММ")=H4,"",TEXT(I6,"МММ"))</f>
        <v>мар</v>
      </c>
      <c r="J4" s="34" t="str">
        <f ca="1">IF(OR(TEXT(J6,"МММ")=H4,TEXT(J6,"МММ")=I4),"",TEXT(J6,"МММ"))</f>
        <v/>
      </c>
      <c r="K4" s="34" t="str">
        <f ca="1">IF(OR(TEXT(K6,"МММ")=H4,TEXT(K6,"МММ")=I4,TEXT(K6,"МММ")=J4),"",TEXT(K6,"МММ"))</f>
        <v/>
      </c>
      <c r="L4" s="34" t="str">
        <f ca="1">IF(OR(TEXT(L6,"МММ")=I4,TEXT(L6,"МММ")=J4,TEXT(L6,"МММ")=K4,TEXT(L6,"МММ")=H4),"",TEXT(L6,"МММ"))</f>
        <v/>
      </c>
      <c r="M4" s="34" t="str">
        <f t="shared" ref="M4:AH4" ca="1" si="0">IF(OR(TEXT(M6,"МММ")=J4,TEXT(M6,"МММ")=K4,TEXT(M6,"МММ")=L4,TEXT(M6,"МММ")=I4),"",TEXT(M6,"МММ"))</f>
        <v>апр</v>
      </c>
      <c r="N4" s="34" t="str">
        <f t="shared" ca="1" si="0"/>
        <v/>
      </c>
      <c r="O4" s="34" t="str">
        <f t="shared" ca="1" si="0"/>
        <v/>
      </c>
      <c r="P4" s="34" t="str">
        <f t="shared" ca="1" si="0"/>
        <v/>
      </c>
      <c r="Q4" s="34" t="str">
        <f t="shared" ca="1" si="0"/>
        <v>май</v>
      </c>
      <c r="R4" s="34" t="str">
        <f t="shared" ca="1" si="0"/>
        <v/>
      </c>
      <c r="S4" s="34" t="str">
        <f t="shared" ca="1" si="0"/>
        <v/>
      </c>
      <c r="T4" s="34" t="str">
        <f t="shared" ca="1" si="0"/>
        <v/>
      </c>
      <c r="U4" s="34" t="str">
        <f t="shared" ca="1" si="0"/>
        <v/>
      </c>
      <c r="V4" s="34" t="str">
        <f t="shared" ca="1" si="0"/>
        <v>июн</v>
      </c>
      <c r="W4" s="34" t="str">
        <f t="shared" ca="1" si="0"/>
        <v/>
      </c>
      <c r="X4" s="34" t="str">
        <f t="shared" ca="1" si="0"/>
        <v/>
      </c>
      <c r="Y4" s="34" t="str">
        <f t="shared" ca="1" si="0"/>
        <v/>
      </c>
      <c r="Z4" s="34" t="str">
        <f t="shared" ca="1" si="0"/>
        <v>июл</v>
      </c>
      <c r="AA4" s="34" t="str">
        <f t="shared" ca="1" si="0"/>
        <v/>
      </c>
      <c r="AB4" s="34" t="str">
        <f t="shared" ca="1" si="0"/>
        <v/>
      </c>
      <c r="AC4" s="34" t="str">
        <f t="shared" ca="1" si="0"/>
        <v/>
      </c>
      <c r="AD4" s="34" t="str">
        <f t="shared" ca="1" si="0"/>
        <v>авг</v>
      </c>
      <c r="AE4" s="34" t="str">
        <f t="shared" ca="1" si="0"/>
        <v/>
      </c>
      <c r="AF4" s="34" t="str">
        <f t="shared" ca="1" si="0"/>
        <v/>
      </c>
      <c r="AG4" s="34" t="str">
        <f t="shared" ca="1" si="0"/>
        <v/>
      </c>
      <c r="AH4" s="34" t="str">
        <f t="shared" ca="1" si="0"/>
        <v/>
      </c>
      <c r="AI4" s="22"/>
    </row>
    <row r="5" spans="1:35" s="12" customFormat="1" ht="40.5" customHeight="1" x14ac:dyDescent="0.35">
      <c r="A5" s="11"/>
      <c r="C5" s="29"/>
      <c r="D5" s="30"/>
      <c r="E5" s="36"/>
      <c r="H5" s="37" t="str">
        <f ca="1">TEXT(H6-WEEKDAY(H6,2)+1,"Д")&amp;" - "&amp;TEXT(H6+7-WEEKDAY(H6,2),"Д")</f>
        <v>28 - 6</v>
      </c>
      <c r="I5" s="38" t="str">
        <f t="shared" ref="I5:AH5" ca="1" si="1">TEXT(I6-WEEKDAY(I6,2)+1,"Д")&amp;" - "&amp;TEXT(I6+7-WEEKDAY(I6,2),"Д")</f>
        <v>7 - 13</v>
      </c>
      <c r="J5" s="38" t="str">
        <f t="shared" ca="1" si="1"/>
        <v>14 - 20</v>
      </c>
      <c r="K5" s="38" t="str">
        <f t="shared" ca="1" si="1"/>
        <v>21 - 27</v>
      </c>
      <c r="L5" s="38" t="str">
        <f t="shared" ca="1" si="1"/>
        <v>28 - 3</v>
      </c>
      <c r="M5" s="38" t="str">
        <f t="shared" ca="1" si="1"/>
        <v>4 - 10</v>
      </c>
      <c r="N5" s="38" t="str">
        <f t="shared" ca="1" si="1"/>
        <v>11 - 17</v>
      </c>
      <c r="O5" s="38" t="str">
        <f t="shared" ca="1" si="1"/>
        <v>18 - 24</v>
      </c>
      <c r="P5" s="38" t="str">
        <f t="shared" ca="1" si="1"/>
        <v>25 - 1</v>
      </c>
      <c r="Q5" s="38" t="str">
        <f t="shared" ca="1" si="1"/>
        <v>2 - 8</v>
      </c>
      <c r="R5" s="38" t="str">
        <f t="shared" ca="1" si="1"/>
        <v>9 - 15</v>
      </c>
      <c r="S5" s="38" t="str">
        <f t="shared" ca="1" si="1"/>
        <v>16 - 22</v>
      </c>
      <c r="T5" s="38" t="str">
        <f t="shared" ca="1" si="1"/>
        <v>23 - 29</v>
      </c>
      <c r="U5" s="38" t="str">
        <f t="shared" ca="1" si="1"/>
        <v>30 - 5</v>
      </c>
      <c r="V5" s="38" t="str">
        <f t="shared" ca="1" si="1"/>
        <v>6 - 12</v>
      </c>
      <c r="W5" s="38" t="str">
        <f t="shared" ca="1" si="1"/>
        <v>13 - 19</v>
      </c>
      <c r="X5" s="38" t="str">
        <f t="shared" ca="1" si="1"/>
        <v>20 - 26</v>
      </c>
      <c r="Y5" s="38" t="str">
        <f t="shared" ca="1" si="1"/>
        <v>27 - 3</v>
      </c>
      <c r="Z5" s="38" t="str">
        <f t="shared" ca="1" si="1"/>
        <v>4 - 10</v>
      </c>
      <c r="AA5" s="38" t="str">
        <f t="shared" ca="1" si="1"/>
        <v>11 - 17</v>
      </c>
      <c r="AB5" s="38" t="str">
        <f t="shared" ca="1" si="1"/>
        <v>18 - 24</v>
      </c>
      <c r="AC5" s="38" t="str">
        <f t="shared" ca="1" si="1"/>
        <v>25 - 31</v>
      </c>
      <c r="AD5" s="38" t="str">
        <f t="shared" ca="1" si="1"/>
        <v>1 - 7</v>
      </c>
      <c r="AE5" s="38" t="str">
        <f t="shared" ca="1" si="1"/>
        <v>8 - 14</v>
      </c>
      <c r="AF5" s="38" t="str">
        <f t="shared" ca="1" si="1"/>
        <v>15 - 21</v>
      </c>
      <c r="AG5" s="38" t="str">
        <f t="shared" ca="1" si="1"/>
        <v>22 - 28</v>
      </c>
      <c r="AH5" s="39" t="str">
        <f t="shared" ca="1" si="1"/>
        <v>29 - 4</v>
      </c>
      <c r="AI5" s="22"/>
    </row>
    <row r="6" spans="1:35" s="12" customFormat="1" ht="40.5" customHeight="1" x14ac:dyDescent="0.25">
      <c r="A6" s="11"/>
      <c r="B6" s="31"/>
      <c r="C6" s="31"/>
      <c r="D6" s="31"/>
      <c r="E6" s="31"/>
      <c r="F6" s="31"/>
      <c r="G6" s="31"/>
      <c r="H6" s="26">
        <f ca="1">IFERROR(Начало_проекта-WEEKDAY(Начало_проекта,2)+1,TODAY())</f>
        <v>44620</v>
      </c>
      <c r="I6" s="27">
        <f ca="1">H6+7</f>
        <v>44627</v>
      </c>
      <c r="J6" s="27">
        <f t="shared" ref="J6:AH6" ca="1" si="2">I6+7</f>
        <v>44634</v>
      </c>
      <c r="K6" s="27">
        <f t="shared" ca="1" si="2"/>
        <v>44641</v>
      </c>
      <c r="L6" s="27">
        <f t="shared" ca="1" si="2"/>
        <v>44648</v>
      </c>
      <c r="M6" s="27">
        <f t="shared" ca="1" si="2"/>
        <v>44655</v>
      </c>
      <c r="N6" s="27">
        <f t="shared" ca="1" si="2"/>
        <v>44662</v>
      </c>
      <c r="O6" s="27">
        <f t="shared" ca="1" si="2"/>
        <v>44669</v>
      </c>
      <c r="P6" s="27">
        <f t="shared" ca="1" si="2"/>
        <v>44676</v>
      </c>
      <c r="Q6" s="27">
        <f t="shared" ca="1" si="2"/>
        <v>44683</v>
      </c>
      <c r="R6" s="27">
        <f t="shared" ca="1" si="2"/>
        <v>44690</v>
      </c>
      <c r="S6" s="27">
        <f t="shared" ca="1" si="2"/>
        <v>44697</v>
      </c>
      <c r="T6" s="27">
        <f t="shared" ca="1" si="2"/>
        <v>44704</v>
      </c>
      <c r="U6" s="27">
        <f t="shared" ca="1" si="2"/>
        <v>44711</v>
      </c>
      <c r="V6" s="27">
        <f t="shared" ca="1" si="2"/>
        <v>44718</v>
      </c>
      <c r="W6" s="27">
        <f t="shared" ca="1" si="2"/>
        <v>44725</v>
      </c>
      <c r="X6" s="27">
        <f t="shared" ca="1" si="2"/>
        <v>44732</v>
      </c>
      <c r="Y6" s="27">
        <f t="shared" ca="1" si="2"/>
        <v>44739</v>
      </c>
      <c r="Z6" s="27">
        <f t="shared" ca="1" si="2"/>
        <v>44746</v>
      </c>
      <c r="AA6" s="27">
        <f t="shared" ca="1" si="2"/>
        <v>44753</v>
      </c>
      <c r="AB6" s="27">
        <f t="shared" ca="1" si="2"/>
        <v>44760</v>
      </c>
      <c r="AC6" s="27">
        <f t="shared" ca="1" si="2"/>
        <v>44767</v>
      </c>
      <c r="AD6" s="27">
        <f t="shared" ca="1" si="2"/>
        <v>44774</v>
      </c>
      <c r="AE6" s="27">
        <f t="shared" ca="1" si="2"/>
        <v>44781</v>
      </c>
      <c r="AF6" s="27">
        <f t="shared" ca="1" si="2"/>
        <v>44788</v>
      </c>
      <c r="AG6" s="27">
        <f t="shared" ca="1" si="2"/>
        <v>44795</v>
      </c>
      <c r="AH6" s="27">
        <f t="shared" ca="1" si="2"/>
        <v>44802</v>
      </c>
    </row>
    <row r="7" spans="1:35" ht="40.5" customHeight="1" x14ac:dyDescent="0.25">
      <c r="A7" s="11" t="s">
        <v>21</v>
      </c>
      <c r="B7" s="16" t="s">
        <v>16</v>
      </c>
      <c r="C7" s="17" t="s">
        <v>17</v>
      </c>
      <c r="D7" s="17" t="s">
        <v>15</v>
      </c>
      <c r="E7" s="17" t="s">
        <v>10</v>
      </c>
      <c r="F7" s="17" t="s">
        <v>11</v>
      </c>
      <c r="G7" s="15"/>
      <c r="H7" s="23" t="str">
        <f t="shared" ref="H7:AH7" ca="1" si="3">ROMAN(TRUNC(DAY(H6)/7)+1)</f>
        <v>V</v>
      </c>
      <c r="I7" s="23" t="str">
        <f t="shared" ca="1" si="3"/>
        <v>II</v>
      </c>
      <c r="J7" s="23" t="str">
        <f t="shared" ca="1" si="3"/>
        <v>III</v>
      </c>
      <c r="K7" s="23" t="str">
        <f t="shared" ca="1" si="3"/>
        <v>IV</v>
      </c>
      <c r="L7" s="23" t="str">
        <f t="shared" ca="1" si="3"/>
        <v>V</v>
      </c>
      <c r="M7" s="23" t="str">
        <f t="shared" ca="1" si="3"/>
        <v>I</v>
      </c>
      <c r="N7" s="23" t="str">
        <f t="shared" ca="1" si="3"/>
        <v>II</v>
      </c>
      <c r="O7" s="23" t="str">
        <f t="shared" ca="1" si="3"/>
        <v>III</v>
      </c>
      <c r="P7" s="23" t="str">
        <f t="shared" ca="1" si="3"/>
        <v>IV</v>
      </c>
      <c r="Q7" s="23" t="str">
        <f t="shared" ca="1" si="3"/>
        <v>I</v>
      </c>
      <c r="R7" s="23" t="str">
        <f t="shared" ca="1" si="3"/>
        <v>II</v>
      </c>
      <c r="S7" s="23" t="str">
        <f t="shared" ca="1" si="3"/>
        <v>III</v>
      </c>
      <c r="T7" s="23" t="str">
        <f t="shared" ca="1" si="3"/>
        <v>IV</v>
      </c>
      <c r="U7" s="23" t="str">
        <f t="shared" ca="1" si="3"/>
        <v>V</v>
      </c>
      <c r="V7" s="23" t="str">
        <f t="shared" ca="1" si="3"/>
        <v>I</v>
      </c>
      <c r="W7" s="23" t="str">
        <f t="shared" ca="1" si="3"/>
        <v>II</v>
      </c>
      <c r="X7" s="23" t="str">
        <f t="shared" ca="1" si="3"/>
        <v>III</v>
      </c>
      <c r="Y7" s="23" t="str">
        <f t="shared" ca="1" si="3"/>
        <v>IV</v>
      </c>
      <c r="Z7" s="23" t="str">
        <f t="shared" ca="1" si="3"/>
        <v>I</v>
      </c>
      <c r="AA7" s="23" t="str">
        <f t="shared" ca="1" si="3"/>
        <v>II</v>
      </c>
      <c r="AB7" s="23" t="str">
        <f t="shared" ca="1" si="3"/>
        <v>III</v>
      </c>
      <c r="AC7" s="23" t="str">
        <f t="shared" ca="1" si="3"/>
        <v>IV</v>
      </c>
      <c r="AD7" s="23" t="str">
        <f t="shared" ca="1" si="3"/>
        <v>I</v>
      </c>
      <c r="AE7" s="23" t="str">
        <f t="shared" ca="1" si="3"/>
        <v>II</v>
      </c>
      <c r="AF7" s="23" t="str">
        <f t="shared" ca="1" si="3"/>
        <v>III</v>
      </c>
      <c r="AG7" s="23" t="str">
        <f t="shared" ca="1" si="3"/>
        <v>IV</v>
      </c>
      <c r="AH7" s="23" t="str">
        <f t="shared" ca="1" si="3"/>
        <v>V</v>
      </c>
    </row>
    <row r="8" spans="1:35" ht="30" hidden="1" customHeight="1" x14ac:dyDescent="0.25">
      <c r="A8" s="10" t="s">
        <v>3</v>
      </c>
      <c r="B8" s="28"/>
      <c r="C8" s="17"/>
      <c r="D8" s="12"/>
      <c r="E8" s="12"/>
      <c r="F8" s="12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</row>
    <row r="9" spans="1:35" s="1" customFormat="1" ht="30" customHeight="1" x14ac:dyDescent="0.25">
      <c r="A9" s="11"/>
      <c r="B9" s="46" t="s">
        <v>31</v>
      </c>
      <c r="C9" s="47" t="s">
        <v>32</v>
      </c>
      <c r="D9" s="40">
        <v>100</v>
      </c>
      <c r="E9" s="41">
        <v>44063</v>
      </c>
      <c r="F9" s="42">
        <v>10</v>
      </c>
      <c r="G9" s="14"/>
      <c r="H9" s="19"/>
      <c r="I9" s="19"/>
      <c r="J9" s="19"/>
      <c r="K9" s="19"/>
      <c r="L9" s="54"/>
      <c r="M9" s="54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</row>
    <row r="10" spans="1:35" s="1" customFormat="1" ht="51" customHeight="1" x14ac:dyDescent="0.25">
      <c r="A10" s="11"/>
      <c r="B10" s="46" t="s">
        <v>34</v>
      </c>
      <c r="C10" s="47" t="s">
        <v>32</v>
      </c>
      <c r="D10" s="40">
        <v>100</v>
      </c>
      <c r="E10" s="41">
        <v>44073</v>
      </c>
      <c r="F10" s="42">
        <v>9</v>
      </c>
      <c r="G10" s="14"/>
      <c r="H10" s="19"/>
      <c r="I10" s="19"/>
      <c r="J10" s="19"/>
      <c r="K10" s="19"/>
      <c r="L10" s="19"/>
      <c r="M10" s="54"/>
      <c r="N10" s="54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</row>
    <row r="11" spans="1:35" s="1" customFormat="1" ht="30" customHeight="1" x14ac:dyDescent="0.25">
      <c r="A11" s="10"/>
      <c r="B11" s="49" t="s">
        <v>33</v>
      </c>
      <c r="C11" s="47" t="s">
        <v>32</v>
      </c>
      <c r="D11" s="40">
        <v>100</v>
      </c>
      <c r="E11" s="50">
        <v>44084</v>
      </c>
      <c r="F11" s="42">
        <v>2</v>
      </c>
      <c r="G11" s="14"/>
      <c r="H11" s="19"/>
      <c r="I11" s="19"/>
      <c r="J11" s="19"/>
      <c r="K11" s="19"/>
      <c r="L11" s="19"/>
      <c r="M11" s="19"/>
      <c r="N11" s="54"/>
      <c r="O11" s="54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</row>
    <row r="12" spans="1:35" s="1" customFormat="1" ht="30" customHeight="1" x14ac:dyDescent="0.25">
      <c r="A12" s="10"/>
      <c r="B12" s="51"/>
      <c r="C12" s="52"/>
      <c r="E12" s="53"/>
      <c r="G12" s="14"/>
      <c r="H12" s="19"/>
      <c r="I12" s="19"/>
      <c r="J12" s="19"/>
      <c r="K12" s="19"/>
      <c r="L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</row>
    <row r="13" spans="1:35" ht="30" customHeight="1" x14ac:dyDescent="0.25">
      <c r="B13" s="13" t="s">
        <v>5</v>
      </c>
      <c r="C13" s="13"/>
      <c r="D13" s="32"/>
      <c r="E13" s="21"/>
      <c r="F13" s="13"/>
      <c r="G13" s="24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</row>
    <row r="14" spans="1:35" ht="30" customHeight="1" x14ac:dyDescent="0.25">
      <c r="C14" s="3"/>
      <c r="N14" s="12"/>
      <c r="O14" s="12"/>
      <c r="P14" s="12"/>
      <c r="Q14" s="12"/>
      <c r="R14" s="12"/>
      <c r="S14" s="12"/>
      <c r="T14" s="12"/>
      <c r="U14" s="12"/>
      <c r="V14" s="12"/>
    </row>
  </sheetData>
  <mergeCells count="10">
    <mergeCell ref="AF2:AH2"/>
    <mergeCell ref="N2:R2"/>
    <mergeCell ref="T2:X2"/>
    <mergeCell ref="Z2:AD2"/>
    <mergeCell ref="H2:L2"/>
    <mergeCell ref="B1:G1"/>
    <mergeCell ref="C2:F2"/>
    <mergeCell ref="C3:D3"/>
    <mergeCell ref="C4:D4"/>
    <mergeCell ref="E3:F3"/>
  </mergeCells>
  <phoneticPr fontId="32" type="noConversion"/>
  <conditionalFormatting sqref="H4:AI5">
    <cfRule type="expression" dxfId="26" priority="116">
      <formula>#REF!&lt;=EOMONTH(#REF!,0)</formula>
    </cfRule>
  </conditionalFormatting>
  <conditionalFormatting sqref="I4:AI5">
    <cfRule type="expression" dxfId="25" priority="117">
      <formula>AND(#REF!&lt;=EOMONTH(#REF!,2),#REF!&gt;EOMONTH(#REF!,0),#REF!&gt;EOMONTH(#REF!,1))</formula>
    </cfRule>
  </conditionalFormatting>
  <conditionalFormatting sqref="H4:AI5">
    <cfRule type="expression" dxfId="24" priority="118">
      <formula>AND(#REF!&lt;=EOMONTH(#REF!,1),#REF!&gt;EOMONTH(#REF!,0))</formula>
    </cfRule>
  </conditionalFormatting>
  <conditionalFormatting sqref="H9:AH10 H13:AH13 M11:N11">
    <cfRule type="expression" dxfId="23" priority="6">
      <formula>AND(TODAY()&gt;=H$6,TODAY()&lt;I$6)</formula>
    </cfRule>
    <cfRule type="expression" dxfId="22" priority="7">
      <formula>AND(TODAY()&gt;$E9+$F9-1,$D9&lt;=25,NOT(OR(H$6&gt;$E9+$F9-1,H$6+6&lt;$E9)))</formula>
    </cfRule>
    <cfRule type="expression" dxfId="21" priority="8">
      <formula>AND(TODAY()&gt;$E9+$F9-1,$D9=50,NOT(OR(H$6&gt;$E9+$F9-1,H$6+6&lt;$E9)))</formula>
    </cfRule>
    <cfRule type="expression" dxfId="20" priority="9">
      <formula>AND(TODAY()&gt;$E9+$F9-1,$D9=75,NOT(OR(H$6&gt;$E9+$F9-1,H$6+6&lt;$E9)))</formula>
    </cfRule>
    <cfRule type="expression" dxfId="19" priority="10">
      <formula>AND(TODAY()&gt;$E9+$F9-1,$D9=100,NOT(OR(H$6&gt;$E9+$F9-1,H$6+6&lt;$E9)))</formula>
    </cfRule>
    <cfRule type="expression" dxfId="18" priority="11">
      <formula>AND(TODAY()&lt;=$E9+$F9-1,NOT(OR(H$6&gt;$E9+$F9-1,H$6+6&lt;$E9)))</formula>
    </cfRule>
  </conditionalFormatting>
  <conditionalFormatting sqref="H3">
    <cfRule type="iconSet" priority="5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N3">
    <cfRule type="iconSet" priority="4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T3">
    <cfRule type="iconSet" priority="3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Z3">
    <cfRule type="iconSet" priority="2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AF3">
    <cfRule type="iconSet" priority="1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D7:D11">
    <cfRule type="iconSet" priority="210">
      <iconSet iconSet="5Quarters" showValue="0">
        <cfvo type="percent" val="0"/>
        <cfvo type="num" val="25"/>
        <cfvo type="num" val="50"/>
        <cfvo type="num" val="75"/>
        <cfvo type="num" val="100"/>
      </iconSet>
    </cfRule>
  </conditionalFormatting>
  <conditionalFormatting sqref="H12:L12 O12:AH12">
    <cfRule type="expression" dxfId="17" priority="253">
      <formula>AND(TODAY()&gt;=H$6,TODAY()&lt;I$6)</formula>
    </cfRule>
    <cfRule type="expression" dxfId="16" priority="254">
      <formula>AND(TODAY()&gt;$E11+$F11-1,$D11&lt;=25,NOT(OR(H$6&gt;$E11+$F11-1,H$6+6&lt;$E11)))</formula>
    </cfRule>
    <cfRule type="expression" dxfId="15" priority="255">
      <formula>AND(TODAY()&gt;$E11+$F11-1,$D11=50,NOT(OR(H$6&gt;$E11+$F11-1,H$6+6&lt;$E11)))</formula>
    </cfRule>
    <cfRule type="expression" dxfId="14" priority="256">
      <formula>AND(TODAY()&gt;$E11+$F11-1,$D11=75,NOT(OR(H$6&gt;$E11+$F11-1,H$6+6&lt;$E11)))</formula>
    </cfRule>
    <cfRule type="expression" dxfId="13" priority="257">
      <formula>AND(TODAY()&gt;$E11+$F11-1,$D11=100,NOT(OR(H$6&gt;$E11+$F11-1,H$6+6&lt;$E11)))</formula>
    </cfRule>
    <cfRule type="expression" dxfId="12" priority="258">
      <formula>AND(TODAY()&lt;=$E11+$F11-1,NOT(OR(H$6&gt;$E11+$F11-1,H$6+6&lt;$E11)))</formula>
    </cfRule>
  </conditionalFormatting>
  <conditionalFormatting sqref="H11:L11 O11:AH11">
    <cfRule type="expression" dxfId="11" priority="259">
      <formula>AND(TODAY()&gt;=H$6,TODAY()&lt;I$6)</formula>
    </cfRule>
    <cfRule type="expression" dxfId="10" priority="260">
      <formula>AND(TODAY()&gt;#REF!+#REF!-1,#REF!&lt;=25,NOT(OR(H$6&gt;#REF!+#REF!-1,H$6+6&lt;#REF!)))</formula>
    </cfRule>
    <cfRule type="expression" dxfId="9" priority="261">
      <formula>AND(TODAY()&gt;#REF!+#REF!-1,#REF!=50,NOT(OR(H$6&gt;#REF!+#REF!-1,H$6+6&lt;#REF!)))</formula>
    </cfRule>
    <cfRule type="expression" dxfId="8" priority="262">
      <formula>AND(TODAY()&gt;#REF!+#REF!-1,#REF!=75,NOT(OR(H$6&gt;#REF!+#REF!-1,H$6+6&lt;#REF!)))</formula>
    </cfRule>
    <cfRule type="expression" dxfId="7" priority="263">
      <formula>AND(TODAY()&gt;#REF!+#REF!-1,#REF!=100,NOT(OR(H$6&gt;#REF!+#REF!-1,H$6+6&lt;#REF!)))</formula>
    </cfRule>
    <cfRule type="expression" dxfId="6" priority="264">
      <formula>AND(TODAY()&lt;=#REF!+#REF!-1,NOT(OR(H$6&gt;#REF!+#REF!-1,H$6+6&lt;#REF!)))</formula>
    </cfRule>
  </conditionalFormatting>
  <dataValidations count="2">
    <dataValidation type="whole" operator="greaterThanOrEqual" allowBlank="1" showInputMessage="1" promptTitle="Шаг прокрутки" prompt="При изменении этого числа представление &quot;Диаграмма Ганта&quot; прокручивается." sqref="E4:E5">
      <formula1>0</formula1>
    </dataValidation>
    <dataValidation type="list" allowBlank="1" showInputMessage="1" showErrorMessage="1" sqref="D9:D10 D11">
      <formula1>"0,25,50,75,100"</formula1>
    </dataValidation>
  </dataValidations>
  <printOptions horizontalCentered="1"/>
  <pageMargins left="0.25" right="0.25" top="0.5" bottom="0.5" header="0.3" footer="0.3"/>
  <pageSetup paperSize="9" scale="50" fitToHeight="0" orientation="landscape" r:id="rId1"/>
  <headerFooter differentFirst="1" scaleWithDoc="0">
    <oddFooter>Page &amp;P of &amp;N</oddFooter>
  </headerFooter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5"/>
  <sheetViews>
    <sheetView showGridLines="0" zoomScaleNormal="100" workbookViewId="0">
      <selection activeCell="D2" sqref="D2"/>
    </sheetView>
  </sheetViews>
  <sheetFormatPr defaultColWidth="9.140625" defaultRowHeight="12.75" x14ac:dyDescent="0.2"/>
  <cols>
    <col min="1" max="1" width="87.140625" style="6" customWidth="1"/>
    <col min="2" max="16384" width="9.140625" style="4"/>
  </cols>
  <sheetData>
    <row r="1" spans="1:1" s="5" customFormat="1" ht="26.25" x14ac:dyDescent="0.4">
      <c r="A1" s="7" t="s">
        <v>13</v>
      </c>
    </row>
    <row r="2" spans="1:1" ht="90" x14ac:dyDescent="0.2">
      <c r="A2" s="8" t="s">
        <v>20</v>
      </c>
    </row>
    <row r="3" spans="1:1" ht="26.25" customHeight="1" x14ac:dyDescent="0.2">
      <c r="A3" s="7" t="s">
        <v>14</v>
      </c>
    </row>
    <row r="4" spans="1:1" s="6" customFormat="1" ht="204.95" customHeight="1" x14ac:dyDescent="0.25">
      <c r="A4" s="9" t="s">
        <v>22</v>
      </c>
    </row>
    <row r="5" spans="1:1" ht="15" x14ac:dyDescent="0.2">
      <c r="A5" s="25"/>
    </row>
  </sheetData>
  <pageMargins left="0.5" right="0.5" top="0.5" bottom="0.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Диаграмма Ганта</vt:lpstr>
      <vt:lpstr>Об этой книге</vt:lpstr>
      <vt:lpstr>'Диаграмма Ганта'!Заголовки_для_печати</vt:lpstr>
      <vt:lpstr>Начало_проекта</vt:lpstr>
      <vt:lpstr>Шаг_прокрутки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2018-07-14T00:37:31Z</dcterms:created>
  <dcterms:modified xsi:type="dcterms:W3CDTF">2022-12-26T16:56:07Z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v-abdarl@microsoft.com</vt:lpwstr>
  </property>
  <property fmtid="{D5CDD505-2E9C-101B-9397-08002B2CF9AE}" pid="5" name="MSIP_Label_f42aa342-8706-4288-bd11-ebb85995028c_SetDate">
    <vt:lpwstr>2018-07-14T00:37:39.5197457Z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